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riedi\Documents\_NAGTI\2022\cogestic\acompanhamento capacitação\"/>
    </mc:Choice>
  </mc:AlternateContent>
  <bookViews>
    <workbookView xWindow="0" yWindow="0" windowWidth="24000" windowHeight="9735" tabRatio="292"/>
  </bookViews>
  <sheets>
    <sheet name="Utilização Alura" sheetId="2" r:id="rId1"/>
    <sheet name="Time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2" l="1"/>
  <c r="Q7" i="2"/>
  <c r="Q8" i="2"/>
  <c r="Q5" i="2"/>
  <c r="O6" i="2"/>
  <c r="O7" i="2"/>
  <c r="O8" i="2"/>
  <c r="O5" i="2"/>
  <c r="M6" i="2"/>
  <c r="M7" i="2"/>
  <c r="M8" i="2"/>
  <c r="M5" i="2"/>
  <c r="K6" i="2"/>
  <c r="K7" i="2"/>
  <c r="K8" i="2"/>
  <c r="K5" i="2"/>
  <c r="I6" i="2"/>
  <c r="I7" i="2"/>
  <c r="I8" i="2"/>
  <c r="I5" i="2"/>
  <c r="X6" i="2"/>
  <c r="X7" i="2"/>
  <c r="X8" i="2"/>
  <c r="X9" i="2"/>
  <c r="X10" i="2"/>
  <c r="X5" i="2"/>
  <c r="I9" i="3"/>
  <c r="I4" i="3"/>
  <c r="I5" i="3"/>
  <c r="I6" i="3"/>
  <c r="I7" i="3"/>
  <c r="I8" i="3"/>
  <c r="I3" i="3"/>
  <c r="X11" i="2" l="1"/>
</calcChain>
</file>

<file path=xl/sharedStrings.xml><?xml version="1.0" encoding="utf-8"?>
<sst xmlns="http://schemas.openxmlformats.org/spreadsheetml/2006/main" count="303" uniqueCount="147">
  <si>
    <t>Mês/ano</t>
  </si>
  <si>
    <t>Atividades feitas</t>
  </si>
  <si>
    <t>Pessoas engajadas</t>
  </si>
  <si>
    <t>Cursos finalizados</t>
  </si>
  <si>
    <t>Cursos em andamento</t>
  </si>
  <si>
    <t>DSMSJ</t>
  </si>
  <si>
    <t>DINF</t>
  </si>
  <si>
    <t>DIVSMSA</t>
  </si>
  <si>
    <t>NAGTI</t>
  </si>
  <si>
    <t>Engajamento por time (Atividades feitas)</t>
  </si>
  <si>
    <t>DGSTI</t>
  </si>
  <si>
    <t>Utilização da Plataforma</t>
  </si>
  <si>
    <t>Time</t>
  </si>
  <si>
    <t>Nome</t>
  </si>
  <si>
    <t>Claucio Jorge de Lima</t>
  </si>
  <si>
    <t>Clemerson Keiber</t>
  </si>
  <si>
    <t>Daniel Manassés Dallagassa</t>
  </si>
  <si>
    <t>Diego Ramon Santos Cunha</t>
  </si>
  <si>
    <t>Douglas Henrique Villatora</t>
  </si>
  <si>
    <t>Eladir Prados</t>
  </si>
  <si>
    <t>Eric Henrique Da Silva Alves</t>
  </si>
  <si>
    <t>Gilberto de Souza Sobrinho</t>
  </si>
  <si>
    <t>Jonathan Felippe Fausto Agner Siqueira</t>
  </si>
  <si>
    <t>Konrad Alexander Sauer Duarte</t>
  </si>
  <si>
    <t>Luciana Manne Paiva</t>
  </si>
  <si>
    <t>Luis Olavo De Moura Dantas</t>
  </si>
  <si>
    <t>Magno Nicolau de Souza</t>
  </si>
  <si>
    <t>Ricardo Leandro Cecone</t>
  </si>
  <si>
    <t>Samuel Diego Sandri</t>
  </si>
  <si>
    <t>Valentino Pavelizky</t>
  </si>
  <si>
    <t>Alessandro de Souza</t>
  </si>
  <si>
    <t>Alexander Ismael Barchini</t>
  </si>
  <si>
    <t>Alexandre Tetsuo Yamauchi</t>
  </si>
  <si>
    <t>Carlos Bruno Fischer</t>
  </si>
  <si>
    <t>Carlos Eduardo Claudino</t>
  </si>
  <si>
    <t>Claudia Shizue Watanabe</t>
  </si>
  <si>
    <t>Cleverson Rosa Gonçalves</t>
  </si>
  <si>
    <t>Denise Janson Ferreira</t>
  </si>
  <si>
    <t>Flávio José Chiodi</t>
  </si>
  <si>
    <t>Getulio Ezequiel Martins Mendes</t>
  </si>
  <si>
    <t>Hugo Signoretti Netto</t>
  </si>
  <si>
    <t>Leandro Henrique de Castro Ribeiro</t>
  </si>
  <si>
    <t>Luana de Souza Vieira</t>
  </si>
  <si>
    <t>Sérgio Roberval Bezerra</t>
  </si>
  <si>
    <t>Vitorio Chiconato</t>
  </si>
  <si>
    <t>William Gomes Francisco</t>
  </si>
  <si>
    <t>Aline Beltrame Baur</t>
  </si>
  <si>
    <t>Bruno Cesarino Soares</t>
  </si>
  <si>
    <t>Bruno Leal Bastos</t>
  </si>
  <si>
    <t>Caio Nogara Andreatta</t>
  </si>
  <si>
    <t>Cion Ayres Do Nascimento</t>
  </si>
  <si>
    <t>Cláudio Vinicius Chacon De Castro</t>
  </si>
  <si>
    <t>Diego Alves Bispo</t>
  </si>
  <si>
    <t>Eduardo Ribeiro Horta de Macedo</t>
  </si>
  <si>
    <t>Gean Carlo Vila Lobus</t>
  </si>
  <si>
    <t>Geraldo Yukio Ishida</t>
  </si>
  <si>
    <t>Guilherme Augusto Bill‎</t>
  </si>
  <si>
    <t>Jair Noskoski</t>
  </si>
  <si>
    <t>Luciano Drosda Marques Dos Santos</t>
  </si>
  <si>
    <t>Luis Guilherme Baptista Cordeiro</t>
  </si>
  <si>
    <t>Marcos Turnes</t>
  </si>
  <si>
    <t>Omar Carvalho</t>
  </si>
  <si>
    <t>Ramon Pereira Molossi</t>
  </si>
  <si>
    <t>Roberto Rodrigues Renovato</t>
  </si>
  <si>
    <t>Rodrigo Marianni</t>
  </si>
  <si>
    <t>DSIR</t>
  </si>
  <si>
    <t>ANTONIO NAUFFEL ZANTUT NETO</t>
  </si>
  <si>
    <t>AUGUSTO DE ALMEIDA PRADO GAVA TORACIO</t>
  </si>
  <si>
    <t>GILMAR ANTÔNIO ARNOLD</t>
  </si>
  <si>
    <t>GUSTAVO DE NARDIN</t>
  </si>
  <si>
    <t>LUIS GUILHERME ZANLOURENSI</t>
  </si>
  <si>
    <t>LUIZ FELIPE RIVABEM</t>
  </si>
  <si>
    <t>MAURO FORMIGONI JUNIOR</t>
  </si>
  <si>
    <t>OESLEI TABORDA RIBAS</t>
  </si>
  <si>
    <t>OSCAR LUIS NAGEL</t>
  </si>
  <si>
    <t>PAULO CESAR SOARES FERNANDES</t>
  </si>
  <si>
    <t>PAULO ROBERTO NUNES</t>
  </si>
  <si>
    <t>RAFAEL BERNARDES ROSSETTO</t>
  </si>
  <si>
    <t>RAFAEL MENDES DE SOUZA</t>
  </si>
  <si>
    <t>ROBSON CLEITON NOVAK</t>
  </si>
  <si>
    <t>RODRIGO SCHMIDT NURMBERG</t>
  </si>
  <si>
    <t>ROMULO AUGUSTO ALTHAUS</t>
  </si>
  <si>
    <t>ROVERLI PEREIRA ZIWICH</t>
  </si>
  <si>
    <t>TATIANA WERLANG AGUIAR</t>
  </si>
  <si>
    <t>WANDERLEI ANTONIO CAVASSIN</t>
  </si>
  <si>
    <t>Abrahão Tolentino Soares de Figueirêdo</t>
  </si>
  <si>
    <t>André Coradin Gulin</t>
  </si>
  <si>
    <t>Andre Luis Biaggi</t>
  </si>
  <si>
    <t>Antonio Rensi</t>
  </si>
  <si>
    <t>Aurélio Meneghello Junior</t>
  </si>
  <si>
    <t>Bruno Guedes Moreira</t>
  </si>
  <si>
    <t>Carlos Roberto Dos Santos</t>
  </si>
  <si>
    <t>Davi Lyuma Anabuki</t>
  </si>
  <si>
    <t>Douglas Tamião Rodrigues Serino</t>
  </si>
  <si>
    <t>Edvaldo Bezerra Pereira Júnior</t>
  </si>
  <si>
    <t>Emidio Lennon Gonçalves da Silva</t>
  </si>
  <si>
    <t>Felipe Luiz Bill</t>
  </si>
  <si>
    <t>Filipe Lautert</t>
  </si>
  <si>
    <t>Gerusa Raquel Matos</t>
  </si>
  <si>
    <t>Guilherme Augusto Soares Faria</t>
  </si>
  <si>
    <t>Gustavo Vieira Lolis</t>
  </si>
  <si>
    <t>Igor Doval</t>
  </si>
  <si>
    <t>Igor Reis De Godoi</t>
  </si>
  <si>
    <t>Izaias Catelli De Carvalho</t>
  </si>
  <si>
    <t>Jader Elias Meros</t>
  </si>
  <si>
    <t>Jorge Antonio Lima Santos</t>
  </si>
  <si>
    <t>Jucimar De Almeida Mendes</t>
  </si>
  <si>
    <t>Juliano Rodrigo Corrêa</t>
  </si>
  <si>
    <t>Kaio Cesar Oliveira Santos</t>
  </si>
  <si>
    <t>Luciano Kuehne</t>
  </si>
  <si>
    <t>Lucio Ribeiro</t>
  </si>
  <si>
    <t>Marcos Lubas</t>
  </si>
  <si>
    <t>Marcos Paulo Scapin</t>
  </si>
  <si>
    <t>Nilson de Souza Lemes</t>
  </si>
  <si>
    <t>Ramon Cemin</t>
  </si>
  <si>
    <t>Rodrigo Diniz</t>
  </si>
  <si>
    <t>Rodrigo Luiz Beber</t>
  </si>
  <si>
    <t>Solange Silva De Melo</t>
  </si>
  <si>
    <t>Tiago Teixeira Lopes</t>
  </si>
  <si>
    <t>Valério Viégas Wittler</t>
  </si>
  <si>
    <t>Vinicius De Paiva Braga</t>
  </si>
  <si>
    <t>Wladimir Gonçalves De Morais</t>
  </si>
  <si>
    <t>Alexandre Luiz Boruschenko Moro</t>
  </si>
  <si>
    <t>Arion Roberto Krause</t>
  </si>
  <si>
    <t>Celimar Lúcia Gobetti</t>
  </si>
  <si>
    <t>Daniel Adriano Pinto Da Silva</t>
  </si>
  <si>
    <t>Daniel Vicente Thomaz</t>
  </si>
  <si>
    <t>Emanoel Quintela de Carvalho</t>
  </si>
  <si>
    <t>Everley Linhares</t>
  </si>
  <si>
    <t>FRANCISCO RIEDI</t>
  </si>
  <si>
    <t>Jaime De Britto</t>
  </si>
  <si>
    <t>Marcos Katsumi Kay</t>
  </si>
  <si>
    <t>Mike Wesley Blunk</t>
  </si>
  <si>
    <t>Paulo Eduardo Honorio Raquel</t>
  </si>
  <si>
    <t>Railaine Santos</t>
  </si>
  <si>
    <t>Renato Celso Moreira Filho</t>
  </si>
  <si>
    <t>Ricardo Ainati Humphreys</t>
  </si>
  <si>
    <t>Ricardo Berton</t>
  </si>
  <si>
    <t>Ricardo Erbano</t>
  </si>
  <si>
    <t>Walter Ribeiro De Oliveira Junior</t>
  </si>
  <si>
    <t>Wellington Luiz Gaboardi</t>
  </si>
  <si>
    <t>Yank Lee Barduzzi</t>
  </si>
  <si>
    <t>Resumo</t>
  </si>
  <si>
    <t>#</t>
  </si>
  <si>
    <t>Total</t>
  </si>
  <si>
    <t>por usuário</t>
  </si>
  <si>
    <t>Usuários por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</si>
</sst>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7" fontId="0" fillId="2" borderId="1" xfId="0" applyNumberFormat="1" applyFill="1" applyBorder="1"/>
    <xf numFmtId="164" fontId="0" fillId="0" borderId="1" xfId="1" applyNumberFormat="1" applyFont="1" applyBorder="1"/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3" fontId="0" fillId="0" borderId="1" xfId="1" applyNumberFormat="1" applyFont="1" applyBorder="1"/>
    <xf numFmtId="3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Utilização Plataforma Alura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'Utilização Alura'!$B$5</c:f>
              <c:strCache>
                <c:ptCount val="1"/>
                <c:pt idx="0">
                  <c:v>jan/22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'Utilização Alura'!$D$4:$F$4</c:f>
              <c:strCache>
                <c:ptCount val="3"/>
                <c:pt idx="0">
                  <c:v>Cursos em andamento</c:v>
                </c:pt>
                <c:pt idx="1">
                  <c:v>Cursos finalizados</c:v>
                </c:pt>
                <c:pt idx="2">
                  <c:v>Pessoas engajadas</c:v>
                </c:pt>
              </c:strCache>
            </c:strRef>
          </c:cat>
          <c:val>
            <c:numRef>
              <c:f>'Utilização Alura'!$D$5:$F$5</c:f>
              <c:numCache>
                <c:formatCode>_-* #,##0_-;\-* #,##0_-;_-* "-"??_-;_-@_-</c:formatCode>
                <c:ptCount val="3"/>
                <c:pt idx="0">
                  <c:v>22</c:v>
                </c:pt>
                <c:pt idx="1">
                  <c:v>7</c:v>
                </c:pt>
                <c:pt idx="2">
                  <c:v>10</c:v>
                </c:pt>
              </c:numCache>
            </c:numRef>
          </c:val>
        </c:ser>
        <c:ser>
          <c:idx val="1"/>
          <c:order val="1"/>
          <c:tx>
            <c:strRef>
              <c:f>'Utilização Alura'!$B$6</c:f>
              <c:strCache>
                <c:ptCount val="1"/>
                <c:pt idx="0">
                  <c:v>fev/22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'Utilização Alura'!$D$4:$F$4</c:f>
              <c:strCache>
                <c:ptCount val="3"/>
                <c:pt idx="0">
                  <c:v>Cursos em andamento</c:v>
                </c:pt>
                <c:pt idx="1">
                  <c:v>Cursos finalizados</c:v>
                </c:pt>
                <c:pt idx="2">
                  <c:v>Pessoas engajadas</c:v>
                </c:pt>
              </c:strCache>
            </c:strRef>
          </c:cat>
          <c:val>
            <c:numRef>
              <c:f>'Utilização Alura'!$D$6:$F$6</c:f>
              <c:numCache>
                <c:formatCode>_-* #,##0_-;\-* #,##0_-;_-* "-"??_-;_-@_-</c:formatCode>
                <c:ptCount val="3"/>
                <c:pt idx="0">
                  <c:v>24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</c:ser>
        <c:ser>
          <c:idx val="2"/>
          <c:order val="2"/>
          <c:tx>
            <c:strRef>
              <c:f>'Utilização Alura'!$B$7</c:f>
              <c:strCache>
                <c:ptCount val="1"/>
                <c:pt idx="0">
                  <c:v>mar/22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'Utilização Alura'!$D$4:$F$4</c:f>
              <c:strCache>
                <c:ptCount val="3"/>
                <c:pt idx="0">
                  <c:v>Cursos em andamento</c:v>
                </c:pt>
                <c:pt idx="1">
                  <c:v>Cursos finalizados</c:v>
                </c:pt>
                <c:pt idx="2">
                  <c:v>Pessoas engajadas</c:v>
                </c:pt>
              </c:strCache>
            </c:strRef>
          </c:cat>
          <c:val>
            <c:numRef>
              <c:f>'Utilização Alura'!$D$7:$F$7</c:f>
              <c:numCache>
                <c:formatCode>_-* #,##0_-;\-* #,##0_-;_-* "-"??_-;_-@_-</c:formatCode>
                <c:ptCount val="3"/>
                <c:pt idx="0">
                  <c:v>43</c:v>
                </c:pt>
                <c:pt idx="1">
                  <c:v>16</c:v>
                </c:pt>
                <c:pt idx="2">
                  <c:v>12</c:v>
                </c:pt>
              </c:numCache>
            </c:numRef>
          </c:val>
        </c:ser>
        <c:ser>
          <c:idx val="3"/>
          <c:order val="3"/>
          <c:tx>
            <c:strRef>
              <c:f>'Utilização Alura'!$B$8</c:f>
              <c:strCache>
                <c:ptCount val="1"/>
                <c:pt idx="0">
                  <c:v>abr/22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'Utilização Alura'!$D$4:$F$4</c:f>
              <c:strCache>
                <c:ptCount val="3"/>
                <c:pt idx="0">
                  <c:v>Cursos em andamento</c:v>
                </c:pt>
                <c:pt idx="1">
                  <c:v>Cursos finalizados</c:v>
                </c:pt>
                <c:pt idx="2">
                  <c:v>Pessoas engajadas</c:v>
                </c:pt>
              </c:strCache>
            </c:strRef>
          </c:cat>
          <c:val>
            <c:numRef>
              <c:f>'Utilização Alura'!$D$8:$F$8</c:f>
              <c:numCache>
                <c:formatCode>_-* #,##0_-;\-* #,##0_-;_-* "-"??_-;_-@_-</c:formatCode>
                <c:ptCount val="3"/>
                <c:pt idx="0">
                  <c:v>25</c:v>
                </c:pt>
                <c:pt idx="1">
                  <c:v>11</c:v>
                </c:pt>
                <c:pt idx="2">
                  <c:v>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556376"/>
        <c:axId val="195558728"/>
      </c:barChart>
      <c:catAx>
        <c:axId val="195556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558728"/>
        <c:crosses val="autoZero"/>
        <c:auto val="1"/>
        <c:lblAlgn val="ctr"/>
        <c:lblOffset val="100"/>
        <c:noMultiLvlLbl val="0"/>
      </c:catAx>
      <c:valAx>
        <c:axId val="19555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556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Engajamento por time (média de atividades</a:t>
            </a:r>
            <a:r>
              <a:rPr lang="pt-BR" baseline="0"/>
              <a:t> feitas por usuário)</a:t>
            </a:r>
            <a:endParaRPr lang="pt-BR"/>
          </a:p>
        </c:rich>
      </c:tx>
      <c:layout>
        <c:manualLayout>
          <c:xMode val="edge"/>
          <c:yMode val="edge"/>
          <c:x val="0.18198234052265208"/>
          <c:y val="2.7777690288713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'Utilização Alura'!$B$5</c:f>
              <c:strCache>
                <c:ptCount val="1"/>
                <c:pt idx="0">
                  <c:v>jan/22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'Utilização Alura'!$H$3:$Q$3</c15:sqref>
                  </c15:fullRef>
                </c:ext>
              </c:extLst>
              <c:f>('Utilização Alura'!$I$3,'Utilização Alura'!$K$3,'Utilização Alura'!$M$3,'Utilização Alura'!$O$3,'Utilização Alura'!$Q$3)</c:f>
              <c:strCache>
                <c:ptCount val="5"/>
                <c:pt idx="0">
                  <c:v>DSMSJ</c:v>
                </c:pt>
                <c:pt idx="1">
                  <c:v>DGSTI</c:v>
                </c:pt>
                <c:pt idx="2">
                  <c:v>DINF</c:v>
                </c:pt>
                <c:pt idx="3">
                  <c:v>DIVSMSA</c:v>
                </c:pt>
                <c:pt idx="4">
                  <c:v>NAGTI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'Utilização Alura'!$H$5:$Q$5</c15:sqref>
                  </c15:fullRef>
                </c:ext>
              </c:extLst>
              <c:f>('Utilização Alura'!$I$5,'Utilização Alura'!$K$5,'Utilização Alura'!$M$5,'Utilização Alura'!$O$5,'Utilização Alura'!$Q$5)</c:f>
              <c:numCache>
                <c:formatCode>#,##0</c:formatCode>
                <c:ptCount val="5"/>
                <c:pt idx="0">
                  <c:v>16.621621621621621</c:v>
                </c:pt>
                <c:pt idx="1">
                  <c:v>0</c:v>
                </c:pt>
                <c:pt idx="2">
                  <c:v>3.25</c:v>
                </c:pt>
                <c:pt idx="3">
                  <c:v>1.5789473684210527</c:v>
                </c:pt>
                <c:pt idx="4">
                  <c:v>2.2999999999999998</c:v>
                </c:pt>
              </c:numCache>
            </c:numRef>
          </c:val>
        </c:ser>
        <c:ser>
          <c:idx val="1"/>
          <c:order val="1"/>
          <c:tx>
            <c:strRef>
              <c:f>'Utilização Alura'!$B$6</c:f>
              <c:strCache>
                <c:ptCount val="1"/>
                <c:pt idx="0">
                  <c:v>fev/22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'Utilização Alura'!$H$3:$Q$3</c15:sqref>
                  </c15:fullRef>
                </c:ext>
              </c:extLst>
              <c:f>('Utilização Alura'!$I$3,'Utilização Alura'!$K$3,'Utilização Alura'!$M$3,'Utilização Alura'!$O$3,'Utilização Alura'!$Q$3)</c:f>
              <c:strCache>
                <c:ptCount val="5"/>
                <c:pt idx="0">
                  <c:v>DSMSJ</c:v>
                </c:pt>
                <c:pt idx="1">
                  <c:v>DGSTI</c:v>
                </c:pt>
                <c:pt idx="2">
                  <c:v>DINF</c:v>
                </c:pt>
                <c:pt idx="3">
                  <c:v>DIVSMSA</c:v>
                </c:pt>
                <c:pt idx="4">
                  <c:v>NAGTI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'Utilização Alura'!$H$6:$Q$6</c15:sqref>
                  </c15:fullRef>
                </c:ext>
              </c:extLst>
              <c:f>('Utilização Alura'!$I$6,'Utilização Alura'!$K$6,'Utilização Alura'!$M$6,'Utilização Alura'!$O$6,'Utilização Alura'!$Q$6)</c:f>
              <c:numCache>
                <c:formatCode>#,##0</c:formatCode>
                <c:ptCount val="5"/>
                <c:pt idx="0">
                  <c:v>8.7567567567567561</c:v>
                </c:pt>
                <c:pt idx="1">
                  <c:v>11.75</c:v>
                </c:pt>
                <c:pt idx="2">
                  <c:v>3.4375</c:v>
                </c:pt>
                <c:pt idx="3">
                  <c:v>0</c:v>
                </c:pt>
                <c:pt idx="4">
                  <c:v>4.05</c:v>
                </c:pt>
              </c:numCache>
            </c:numRef>
          </c:val>
        </c:ser>
        <c:ser>
          <c:idx val="2"/>
          <c:order val="2"/>
          <c:tx>
            <c:strRef>
              <c:f>'Utilização Alura'!$B$7</c:f>
              <c:strCache>
                <c:ptCount val="1"/>
                <c:pt idx="0">
                  <c:v>mar/22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'Utilização Alura'!$H$3:$Q$3</c15:sqref>
                  </c15:fullRef>
                </c:ext>
              </c:extLst>
              <c:f>('Utilização Alura'!$I$3,'Utilização Alura'!$K$3,'Utilização Alura'!$M$3,'Utilização Alura'!$O$3,'Utilização Alura'!$Q$3)</c:f>
              <c:strCache>
                <c:ptCount val="5"/>
                <c:pt idx="0">
                  <c:v>DSMSJ</c:v>
                </c:pt>
                <c:pt idx="1">
                  <c:v>DGSTI</c:v>
                </c:pt>
                <c:pt idx="2">
                  <c:v>DINF</c:v>
                </c:pt>
                <c:pt idx="3">
                  <c:v>DIVSMSA</c:v>
                </c:pt>
                <c:pt idx="4">
                  <c:v>NAGTI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'Utilização Alura'!$H$7:$Q$7</c15:sqref>
                  </c15:fullRef>
                </c:ext>
              </c:extLst>
              <c:f>('Utilização Alura'!$I$7,'Utilização Alura'!$K$7,'Utilização Alura'!$M$7,'Utilização Alura'!$O$7,'Utilização Alura'!$Q$7)</c:f>
              <c:numCache>
                <c:formatCode>#,##0</c:formatCode>
                <c:ptCount val="5"/>
                <c:pt idx="0">
                  <c:v>16.378378378378379</c:v>
                </c:pt>
                <c:pt idx="1">
                  <c:v>10.125</c:v>
                </c:pt>
                <c:pt idx="2">
                  <c:v>0</c:v>
                </c:pt>
                <c:pt idx="3">
                  <c:v>10.210526315789474</c:v>
                </c:pt>
                <c:pt idx="4">
                  <c:v>11.3</c:v>
                </c:pt>
              </c:numCache>
            </c:numRef>
          </c:val>
        </c:ser>
        <c:ser>
          <c:idx val="3"/>
          <c:order val="3"/>
          <c:tx>
            <c:strRef>
              <c:f>'Utilização Alura'!$B$8</c:f>
              <c:strCache>
                <c:ptCount val="1"/>
                <c:pt idx="0">
                  <c:v>abr/22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'Utilização Alura'!$H$3:$Q$3</c15:sqref>
                  </c15:fullRef>
                </c:ext>
              </c:extLst>
              <c:f>('Utilização Alura'!$I$3,'Utilização Alura'!$K$3,'Utilização Alura'!$M$3,'Utilização Alura'!$O$3,'Utilização Alura'!$Q$3)</c:f>
              <c:strCache>
                <c:ptCount val="5"/>
                <c:pt idx="0">
                  <c:v>DSMSJ</c:v>
                </c:pt>
                <c:pt idx="1">
                  <c:v>DGSTI</c:v>
                </c:pt>
                <c:pt idx="2">
                  <c:v>DINF</c:v>
                </c:pt>
                <c:pt idx="3">
                  <c:v>DIVSMSA</c:v>
                </c:pt>
                <c:pt idx="4">
                  <c:v>NAGTI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'Utilização Alura'!$H$8:$Q$8</c15:sqref>
                  </c15:fullRef>
                </c:ext>
              </c:extLst>
              <c:f>('Utilização Alura'!$I$8,'Utilização Alura'!$K$8,'Utilização Alura'!$M$8,'Utilização Alura'!$O$8,'Utilização Alura'!$Q$8)</c:f>
              <c:numCache>
                <c:formatCode>#,##0</c:formatCode>
                <c:ptCount val="5"/>
                <c:pt idx="0">
                  <c:v>4.3783783783783781</c:v>
                </c:pt>
                <c:pt idx="1">
                  <c:v>0</c:v>
                </c:pt>
                <c:pt idx="2">
                  <c:v>6.25E-2</c:v>
                </c:pt>
                <c:pt idx="3">
                  <c:v>11.052631578947368</c:v>
                </c:pt>
                <c:pt idx="4">
                  <c:v>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278216"/>
        <c:axId val="194270960"/>
      </c:barChart>
      <c:catAx>
        <c:axId val="14827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270960"/>
        <c:crosses val="autoZero"/>
        <c:auto val="1"/>
        <c:lblAlgn val="ctr"/>
        <c:lblOffset val="100"/>
        <c:noMultiLvlLbl val="0"/>
      </c:catAx>
      <c:valAx>
        <c:axId val="19427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278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</xdr:colOff>
      <xdr:row>16</xdr:row>
      <xdr:rowOff>190499</xdr:rowOff>
    </xdr:from>
    <xdr:to>
      <xdr:col>6</xdr:col>
      <xdr:colOff>604837</xdr:colOff>
      <xdr:row>37</xdr:row>
      <xdr:rowOff>9524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</xdr:colOff>
      <xdr:row>17</xdr:row>
      <xdr:rowOff>9525</xdr:rowOff>
    </xdr:from>
    <xdr:to>
      <xdr:col>18</xdr:col>
      <xdr:colOff>319087</xdr:colOff>
      <xdr:row>37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6"/>
  <sheetViews>
    <sheetView showGridLines="0" tabSelected="1" topLeftCell="A10" workbookViewId="0">
      <selection activeCell="S16" sqref="S16"/>
    </sheetView>
  </sheetViews>
  <sheetFormatPr defaultRowHeight="15" x14ac:dyDescent="0.25"/>
  <cols>
    <col min="3" max="3" width="10.7109375" customWidth="1"/>
    <col min="4" max="4" width="11.140625" customWidth="1"/>
    <col min="5" max="5" width="11" customWidth="1"/>
    <col min="6" max="6" width="9.85546875" customWidth="1"/>
  </cols>
  <sheetData>
    <row r="2" spans="2:24" x14ac:dyDescent="0.25">
      <c r="C2" t="s">
        <v>11</v>
      </c>
      <c r="H2" t="s">
        <v>9</v>
      </c>
    </row>
    <row r="3" spans="2:24" x14ac:dyDescent="0.25">
      <c r="H3" s="9" t="s">
        <v>5</v>
      </c>
      <c r="I3" s="9" t="s">
        <v>5</v>
      </c>
      <c r="J3" s="9" t="s">
        <v>10</v>
      </c>
      <c r="K3" s="9" t="s">
        <v>10</v>
      </c>
      <c r="L3" s="9" t="s">
        <v>6</v>
      </c>
      <c r="M3" s="9" t="s">
        <v>6</v>
      </c>
      <c r="N3" s="9" t="s">
        <v>7</v>
      </c>
      <c r="O3" s="9" t="s">
        <v>7</v>
      </c>
      <c r="P3" s="9" t="s">
        <v>8</v>
      </c>
      <c r="Q3" s="9" t="s">
        <v>8</v>
      </c>
      <c r="W3" s="11" t="s">
        <v>146</v>
      </c>
      <c r="X3" s="12"/>
    </row>
    <row r="4" spans="2:24" ht="30" x14ac:dyDescent="0.25">
      <c r="B4" s="10" t="s">
        <v>0</v>
      </c>
      <c r="C4" s="9" t="s">
        <v>1</v>
      </c>
      <c r="D4" s="9" t="s">
        <v>4</v>
      </c>
      <c r="E4" s="9" t="s">
        <v>3</v>
      </c>
      <c r="F4" s="9" t="s">
        <v>2</v>
      </c>
      <c r="H4" s="9" t="s">
        <v>144</v>
      </c>
      <c r="I4" s="9" t="s">
        <v>145</v>
      </c>
      <c r="J4" s="9" t="s">
        <v>144</v>
      </c>
      <c r="K4" s="9" t="s">
        <v>145</v>
      </c>
      <c r="L4" s="9" t="s">
        <v>144</v>
      </c>
      <c r="M4" s="9" t="s">
        <v>145</v>
      </c>
      <c r="N4" s="9" t="s">
        <v>144</v>
      </c>
      <c r="O4" s="9" t="s">
        <v>145</v>
      </c>
      <c r="P4" s="9" t="s">
        <v>144</v>
      </c>
      <c r="Q4" s="9" t="s">
        <v>145</v>
      </c>
      <c r="W4" s="5" t="s">
        <v>12</v>
      </c>
      <c r="X4" s="6" t="s">
        <v>143</v>
      </c>
    </row>
    <row r="5" spans="2:24" x14ac:dyDescent="0.25">
      <c r="B5" s="2">
        <v>44562</v>
      </c>
      <c r="C5" s="3">
        <v>699</v>
      </c>
      <c r="D5" s="3">
        <v>22</v>
      </c>
      <c r="E5" s="3">
        <v>7</v>
      </c>
      <c r="F5" s="3">
        <v>10</v>
      </c>
      <c r="H5" s="7">
        <v>615</v>
      </c>
      <c r="I5" s="7">
        <f>H5/$X$9</f>
        <v>16.621621621621621</v>
      </c>
      <c r="J5" s="7">
        <v>0</v>
      </c>
      <c r="K5" s="7">
        <f>J5/$X$5</f>
        <v>0</v>
      </c>
      <c r="L5" s="7">
        <v>52</v>
      </c>
      <c r="M5" s="7">
        <f>L5/$X$6</f>
        <v>3.25</v>
      </c>
      <c r="N5" s="7">
        <v>30</v>
      </c>
      <c r="O5" s="7">
        <f>N5/$X$7</f>
        <v>1.5789473684210527</v>
      </c>
      <c r="P5" s="7">
        <v>46</v>
      </c>
      <c r="Q5" s="7">
        <f>P5/$X$10</f>
        <v>2.2999999999999998</v>
      </c>
      <c r="W5" s="4" t="s">
        <v>10</v>
      </c>
      <c r="X5" s="4">
        <f>COUNTIF(Times!$A$2:$A$128,W5)</f>
        <v>16</v>
      </c>
    </row>
    <row r="6" spans="2:24" x14ac:dyDescent="0.25">
      <c r="B6" s="2">
        <v>44593</v>
      </c>
      <c r="C6" s="3">
        <v>691</v>
      </c>
      <c r="D6" s="3">
        <v>24</v>
      </c>
      <c r="E6" s="3">
        <v>6</v>
      </c>
      <c r="F6" s="3">
        <v>7</v>
      </c>
      <c r="H6" s="7">
        <v>324</v>
      </c>
      <c r="I6" s="7">
        <f t="shared" ref="I6:I8" si="0">H6/$X$9</f>
        <v>8.7567567567567561</v>
      </c>
      <c r="J6" s="7">
        <v>188</v>
      </c>
      <c r="K6" s="7">
        <f t="shared" ref="K6:K8" si="1">J6/$X$5</f>
        <v>11.75</v>
      </c>
      <c r="L6" s="7">
        <v>55</v>
      </c>
      <c r="M6" s="7">
        <f t="shared" ref="M6:M8" si="2">L6/$X$6</f>
        <v>3.4375</v>
      </c>
      <c r="N6" s="7">
        <v>0</v>
      </c>
      <c r="O6" s="7">
        <f t="shared" ref="O6:O8" si="3">N6/$X$7</f>
        <v>0</v>
      </c>
      <c r="P6" s="7">
        <v>81</v>
      </c>
      <c r="Q6" s="7">
        <f t="shared" ref="Q6:Q8" si="4">P6/$X$10</f>
        <v>4.05</v>
      </c>
      <c r="W6" s="4" t="s">
        <v>6</v>
      </c>
      <c r="X6" s="4">
        <f>COUNTIF(Times!$A$2:$A$128,W6)</f>
        <v>16</v>
      </c>
    </row>
    <row r="7" spans="2:24" x14ac:dyDescent="0.25">
      <c r="B7" s="2">
        <v>44621</v>
      </c>
      <c r="C7" s="3">
        <v>1241</v>
      </c>
      <c r="D7" s="3">
        <v>43</v>
      </c>
      <c r="E7" s="3">
        <v>16</v>
      </c>
      <c r="F7" s="3">
        <v>12</v>
      </c>
      <c r="H7" s="7">
        <v>606</v>
      </c>
      <c r="I7" s="7">
        <f t="shared" si="0"/>
        <v>16.378378378378379</v>
      </c>
      <c r="J7" s="7">
        <v>162</v>
      </c>
      <c r="K7" s="7">
        <f t="shared" si="1"/>
        <v>10.125</v>
      </c>
      <c r="L7" s="7">
        <v>0</v>
      </c>
      <c r="M7" s="7">
        <f t="shared" si="2"/>
        <v>0</v>
      </c>
      <c r="N7" s="7">
        <v>194</v>
      </c>
      <c r="O7" s="7">
        <f t="shared" si="3"/>
        <v>10.210526315789474</v>
      </c>
      <c r="P7" s="7">
        <v>226</v>
      </c>
      <c r="Q7" s="7">
        <f t="shared" si="4"/>
        <v>11.3</v>
      </c>
      <c r="W7" s="4" t="s">
        <v>7</v>
      </c>
      <c r="X7" s="4">
        <f>COUNTIF(Times!$A$2:$A$128,W7)</f>
        <v>19</v>
      </c>
    </row>
    <row r="8" spans="2:24" x14ac:dyDescent="0.25">
      <c r="B8" s="2">
        <v>44652</v>
      </c>
      <c r="C8" s="3">
        <v>515</v>
      </c>
      <c r="D8" s="3">
        <v>25</v>
      </c>
      <c r="E8" s="3">
        <v>11</v>
      </c>
      <c r="F8" s="3">
        <v>10</v>
      </c>
      <c r="H8" s="7">
        <v>162</v>
      </c>
      <c r="I8" s="7">
        <f t="shared" si="0"/>
        <v>4.3783783783783781</v>
      </c>
      <c r="J8" s="7">
        <v>0</v>
      </c>
      <c r="K8" s="7">
        <f t="shared" si="1"/>
        <v>0</v>
      </c>
      <c r="L8" s="7">
        <v>1</v>
      </c>
      <c r="M8" s="7">
        <f t="shared" si="2"/>
        <v>6.25E-2</v>
      </c>
      <c r="N8" s="7">
        <v>210</v>
      </c>
      <c r="O8" s="7">
        <f t="shared" si="3"/>
        <v>11.052631578947368</v>
      </c>
      <c r="P8" s="7">
        <v>142</v>
      </c>
      <c r="Q8" s="7">
        <f t="shared" si="4"/>
        <v>7.1</v>
      </c>
      <c r="W8" s="4" t="s">
        <v>65</v>
      </c>
      <c r="X8" s="4">
        <f>COUNTIF(Times!$A$2:$A$128,W8)</f>
        <v>19</v>
      </c>
    </row>
    <row r="9" spans="2:24" x14ac:dyDescent="0.25">
      <c r="B9" s="2">
        <v>44682</v>
      </c>
      <c r="C9" s="4"/>
      <c r="D9" s="4"/>
      <c r="E9" s="4"/>
      <c r="F9" s="4"/>
      <c r="H9" s="8"/>
      <c r="I9" s="8"/>
      <c r="J9" s="8"/>
      <c r="K9" s="8"/>
      <c r="L9" s="8"/>
      <c r="M9" s="8"/>
      <c r="N9" s="8"/>
      <c r="O9" s="8"/>
      <c r="P9" s="8"/>
      <c r="Q9" s="8"/>
      <c r="W9" s="4" t="s">
        <v>5</v>
      </c>
      <c r="X9" s="4">
        <f>COUNTIF(Times!$A$2:$A$128,W9)</f>
        <v>37</v>
      </c>
    </row>
    <row r="10" spans="2:24" x14ac:dyDescent="0.25">
      <c r="B10" s="2">
        <v>44713</v>
      </c>
      <c r="C10" s="4"/>
      <c r="D10" s="4"/>
      <c r="E10" s="4"/>
      <c r="F10" s="4"/>
      <c r="H10" s="8"/>
      <c r="I10" s="8"/>
      <c r="J10" s="8"/>
      <c r="K10" s="8"/>
      <c r="L10" s="8"/>
      <c r="M10" s="8"/>
      <c r="N10" s="8"/>
      <c r="O10" s="8"/>
      <c r="P10" s="8"/>
      <c r="Q10" s="8"/>
      <c r="W10" s="4" t="s">
        <v>8</v>
      </c>
      <c r="X10" s="4">
        <f>COUNTIF(Times!$A$2:$A$128,W10)</f>
        <v>20</v>
      </c>
    </row>
    <row r="11" spans="2:24" x14ac:dyDescent="0.25">
      <c r="B11" s="2">
        <v>44743</v>
      </c>
      <c r="C11" s="4"/>
      <c r="D11" s="4"/>
      <c r="E11" s="4"/>
      <c r="F11" s="4"/>
      <c r="H11" s="8"/>
      <c r="I11" s="8"/>
      <c r="J11" s="8"/>
      <c r="K11" s="8"/>
      <c r="L11" s="8"/>
      <c r="M11" s="8"/>
      <c r="N11" s="8"/>
      <c r="O11" s="8"/>
      <c r="P11" s="8"/>
      <c r="Q11" s="8"/>
      <c r="W11" s="5" t="s">
        <v>144</v>
      </c>
      <c r="X11" s="1">
        <f>SUM(X5:X10)</f>
        <v>127</v>
      </c>
    </row>
    <row r="12" spans="2:24" x14ac:dyDescent="0.25">
      <c r="B12" s="2">
        <v>44774</v>
      </c>
      <c r="C12" s="4"/>
      <c r="D12" s="4"/>
      <c r="E12" s="4"/>
      <c r="F12" s="4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2:24" x14ac:dyDescent="0.25">
      <c r="B13" s="2">
        <v>44805</v>
      </c>
      <c r="C13" s="4"/>
      <c r="D13" s="4"/>
      <c r="E13" s="4"/>
      <c r="F13" s="4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2:24" x14ac:dyDescent="0.25">
      <c r="B14" s="2">
        <v>44835</v>
      </c>
      <c r="C14" s="4"/>
      <c r="D14" s="4"/>
      <c r="E14" s="4"/>
      <c r="F14" s="4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2:24" x14ac:dyDescent="0.25">
      <c r="B15" s="2">
        <v>44866</v>
      </c>
      <c r="C15" s="4"/>
      <c r="D15" s="4"/>
      <c r="E15" s="4"/>
      <c r="F15" s="4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2:24" x14ac:dyDescent="0.25">
      <c r="B16" s="2">
        <v>44896</v>
      </c>
      <c r="C16" s="4"/>
      <c r="D16" s="4"/>
      <c r="E16" s="4"/>
      <c r="F16" s="4"/>
      <c r="H16" s="8"/>
      <c r="I16" s="8"/>
      <c r="J16" s="8"/>
      <c r="K16" s="8"/>
      <c r="L16" s="8"/>
      <c r="M16" s="8"/>
      <c r="N16" s="8"/>
      <c r="O16" s="8"/>
      <c r="P16" s="8"/>
      <c r="Q16" s="8"/>
    </row>
  </sheetData>
  <mergeCells count="1">
    <mergeCell ref="W3:X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workbookViewId="0">
      <selection activeCell="H1" sqref="H1:I9"/>
    </sheetView>
  </sheetViews>
  <sheetFormatPr defaultRowHeight="15" x14ac:dyDescent="0.25"/>
  <cols>
    <col min="2" max="2" width="36.7109375" bestFit="1" customWidth="1"/>
    <col min="9" max="9" width="6.42578125" customWidth="1"/>
  </cols>
  <sheetData>
    <row r="1" spans="1:9" x14ac:dyDescent="0.25">
      <c r="A1" t="s">
        <v>12</v>
      </c>
      <c r="B1" t="s">
        <v>13</v>
      </c>
      <c r="H1" s="11" t="s">
        <v>142</v>
      </c>
      <c r="I1" s="12"/>
    </row>
    <row r="2" spans="1:9" x14ac:dyDescent="0.25">
      <c r="A2" t="s">
        <v>10</v>
      </c>
      <c r="B2" t="s">
        <v>14</v>
      </c>
      <c r="H2" s="5" t="s">
        <v>12</v>
      </c>
      <c r="I2" s="6" t="s">
        <v>143</v>
      </c>
    </row>
    <row r="3" spans="1:9" x14ac:dyDescent="0.25">
      <c r="A3" t="s">
        <v>10</v>
      </c>
      <c r="B3" t="s">
        <v>15</v>
      </c>
      <c r="H3" s="4" t="s">
        <v>10</v>
      </c>
      <c r="I3" s="4">
        <f>COUNTIF($A$2:$A$128,H3)</f>
        <v>16</v>
      </c>
    </row>
    <row r="4" spans="1:9" x14ac:dyDescent="0.25">
      <c r="A4" t="s">
        <v>10</v>
      </c>
      <c r="B4" t="s">
        <v>16</v>
      </c>
      <c r="H4" s="4" t="s">
        <v>6</v>
      </c>
      <c r="I4" s="4">
        <f t="shared" ref="I4:I8" si="0">COUNTIF($A$2:$A$128,H4)</f>
        <v>16</v>
      </c>
    </row>
    <row r="5" spans="1:9" x14ac:dyDescent="0.25">
      <c r="A5" t="s">
        <v>10</v>
      </c>
      <c r="B5" t="s">
        <v>17</v>
      </c>
      <c r="H5" s="4" t="s">
        <v>7</v>
      </c>
      <c r="I5" s="4">
        <f t="shared" si="0"/>
        <v>19</v>
      </c>
    </row>
    <row r="6" spans="1:9" x14ac:dyDescent="0.25">
      <c r="A6" t="s">
        <v>10</v>
      </c>
      <c r="B6" t="s">
        <v>18</v>
      </c>
      <c r="H6" s="4" t="s">
        <v>65</v>
      </c>
      <c r="I6" s="4">
        <f t="shared" si="0"/>
        <v>19</v>
      </c>
    </row>
    <row r="7" spans="1:9" x14ac:dyDescent="0.25">
      <c r="A7" t="s">
        <v>10</v>
      </c>
      <c r="B7" t="s">
        <v>19</v>
      </c>
      <c r="H7" s="4" t="s">
        <v>5</v>
      </c>
      <c r="I7" s="4">
        <f t="shared" si="0"/>
        <v>37</v>
      </c>
    </row>
    <row r="8" spans="1:9" x14ac:dyDescent="0.25">
      <c r="A8" t="s">
        <v>10</v>
      </c>
      <c r="B8" t="s">
        <v>20</v>
      </c>
      <c r="H8" s="4" t="s">
        <v>8</v>
      </c>
      <c r="I8" s="4">
        <f t="shared" si="0"/>
        <v>20</v>
      </c>
    </row>
    <row r="9" spans="1:9" x14ac:dyDescent="0.25">
      <c r="A9" t="s">
        <v>10</v>
      </c>
      <c r="B9" t="s">
        <v>21</v>
      </c>
      <c r="H9" s="5" t="s">
        <v>144</v>
      </c>
      <c r="I9" s="1">
        <f>SUM(I3:I8)</f>
        <v>127</v>
      </c>
    </row>
    <row r="10" spans="1:9" x14ac:dyDescent="0.25">
      <c r="A10" t="s">
        <v>10</v>
      </c>
      <c r="B10" t="s">
        <v>22</v>
      </c>
    </row>
    <row r="11" spans="1:9" x14ac:dyDescent="0.25">
      <c r="A11" t="s">
        <v>10</v>
      </c>
      <c r="B11" t="s">
        <v>23</v>
      </c>
    </row>
    <row r="12" spans="1:9" x14ac:dyDescent="0.25">
      <c r="A12" t="s">
        <v>10</v>
      </c>
      <c r="B12" t="s">
        <v>24</v>
      </c>
    </row>
    <row r="13" spans="1:9" x14ac:dyDescent="0.25">
      <c r="A13" t="s">
        <v>10</v>
      </c>
      <c r="B13" t="s">
        <v>25</v>
      </c>
    </row>
    <row r="14" spans="1:9" x14ac:dyDescent="0.25">
      <c r="A14" t="s">
        <v>10</v>
      </c>
      <c r="B14" t="s">
        <v>26</v>
      </c>
    </row>
    <row r="15" spans="1:9" x14ac:dyDescent="0.25">
      <c r="A15" t="s">
        <v>10</v>
      </c>
      <c r="B15" t="s">
        <v>27</v>
      </c>
    </row>
    <row r="16" spans="1:9" x14ac:dyDescent="0.25">
      <c r="A16" t="s">
        <v>10</v>
      </c>
      <c r="B16" t="s">
        <v>28</v>
      </c>
    </row>
    <row r="17" spans="1:2" x14ac:dyDescent="0.25">
      <c r="A17" t="s">
        <v>10</v>
      </c>
      <c r="B17" t="s">
        <v>29</v>
      </c>
    </row>
    <row r="18" spans="1:2" x14ac:dyDescent="0.25">
      <c r="A18" t="s">
        <v>6</v>
      </c>
      <c r="B18" t="s">
        <v>30</v>
      </c>
    </row>
    <row r="19" spans="1:2" x14ac:dyDescent="0.25">
      <c r="A19" t="s">
        <v>6</v>
      </c>
      <c r="B19" t="s">
        <v>31</v>
      </c>
    </row>
    <row r="20" spans="1:2" x14ac:dyDescent="0.25">
      <c r="A20" t="s">
        <v>6</v>
      </c>
      <c r="B20" t="s">
        <v>32</v>
      </c>
    </row>
    <row r="21" spans="1:2" x14ac:dyDescent="0.25">
      <c r="A21" t="s">
        <v>6</v>
      </c>
      <c r="B21" t="s">
        <v>33</v>
      </c>
    </row>
    <row r="22" spans="1:2" x14ac:dyDescent="0.25">
      <c r="A22" t="s">
        <v>6</v>
      </c>
      <c r="B22" t="s">
        <v>34</v>
      </c>
    </row>
    <row r="23" spans="1:2" x14ac:dyDescent="0.25">
      <c r="A23" t="s">
        <v>6</v>
      </c>
      <c r="B23" t="s">
        <v>35</v>
      </c>
    </row>
    <row r="24" spans="1:2" x14ac:dyDescent="0.25">
      <c r="A24" t="s">
        <v>6</v>
      </c>
      <c r="B24" t="s">
        <v>36</v>
      </c>
    </row>
    <row r="25" spans="1:2" x14ac:dyDescent="0.25">
      <c r="A25" t="s">
        <v>6</v>
      </c>
      <c r="B25" t="s">
        <v>37</v>
      </c>
    </row>
    <row r="26" spans="1:2" x14ac:dyDescent="0.25">
      <c r="A26" t="s">
        <v>6</v>
      </c>
      <c r="B26" t="s">
        <v>38</v>
      </c>
    </row>
    <row r="27" spans="1:2" x14ac:dyDescent="0.25">
      <c r="A27" t="s">
        <v>6</v>
      </c>
      <c r="B27" t="s">
        <v>39</v>
      </c>
    </row>
    <row r="28" spans="1:2" x14ac:dyDescent="0.25">
      <c r="A28" t="s">
        <v>6</v>
      </c>
      <c r="B28" t="s">
        <v>40</v>
      </c>
    </row>
    <row r="29" spans="1:2" x14ac:dyDescent="0.25">
      <c r="A29" t="s">
        <v>6</v>
      </c>
      <c r="B29" t="s">
        <v>41</v>
      </c>
    </row>
    <row r="30" spans="1:2" x14ac:dyDescent="0.25">
      <c r="A30" t="s">
        <v>6</v>
      </c>
      <c r="B30" t="s">
        <v>42</v>
      </c>
    </row>
    <row r="31" spans="1:2" x14ac:dyDescent="0.25">
      <c r="A31" t="s">
        <v>6</v>
      </c>
      <c r="B31" t="s">
        <v>43</v>
      </c>
    </row>
    <row r="32" spans="1:2" x14ac:dyDescent="0.25">
      <c r="A32" t="s">
        <v>6</v>
      </c>
      <c r="B32" t="s">
        <v>44</v>
      </c>
    </row>
    <row r="33" spans="1:2" x14ac:dyDescent="0.25">
      <c r="A33" t="s">
        <v>6</v>
      </c>
      <c r="B33" t="s">
        <v>45</v>
      </c>
    </row>
    <row r="34" spans="1:2" x14ac:dyDescent="0.25">
      <c r="A34" t="s">
        <v>7</v>
      </c>
      <c r="B34" t="s">
        <v>46</v>
      </c>
    </row>
    <row r="35" spans="1:2" x14ac:dyDescent="0.25">
      <c r="A35" t="s">
        <v>7</v>
      </c>
      <c r="B35" t="s">
        <v>47</v>
      </c>
    </row>
    <row r="36" spans="1:2" x14ac:dyDescent="0.25">
      <c r="A36" t="s">
        <v>7</v>
      </c>
      <c r="B36" t="s">
        <v>48</v>
      </c>
    </row>
    <row r="37" spans="1:2" x14ac:dyDescent="0.25">
      <c r="A37" t="s">
        <v>7</v>
      </c>
      <c r="B37" t="s">
        <v>49</v>
      </c>
    </row>
    <row r="38" spans="1:2" x14ac:dyDescent="0.25">
      <c r="A38" t="s">
        <v>7</v>
      </c>
      <c r="B38" t="s">
        <v>50</v>
      </c>
    </row>
    <row r="39" spans="1:2" x14ac:dyDescent="0.25">
      <c r="A39" t="s">
        <v>7</v>
      </c>
      <c r="B39" t="s">
        <v>51</v>
      </c>
    </row>
    <row r="40" spans="1:2" x14ac:dyDescent="0.25">
      <c r="A40" t="s">
        <v>7</v>
      </c>
      <c r="B40" t="s">
        <v>52</v>
      </c>
    </row>
    <row r="41" spans="1:2" x14ac:dyDescent="0.25">
      <c r="A41" t="s">
        <v>7</v>
      </c>
      <c r="B41" t="s">
        <v>53</v>
      </c>
    </row>
    <row r="42" spans="1:2" x14ac:dyDescent="0.25">
      <c r="A42" t="s">
        <v>7</v>
      </c>
      <c r="B42" t="s">
        <v>54</v>
      </c>
    </row>
    <row r="43" spans="1:2" x14ac:dyDescent="0.25">
      <c r="A43" t="s">
        <v>7</v>
      </c>
      <c r="B43" t="s">
        <v>55</v>
      </c>
    </row>
    <row r="44" spans="1:2" x14ac:dyDescent="0.25">
      <c r="A44" t="s">
        <v>7</v>
      </c>
      <c r="B44" t="s">
        <v>56</v>
      </c>
    </row>
    <row r="45" spans="1:2" x14ac:dyDescent="0.25">
      <c r="A45" t="s">
        <v>7</v>
      </c>
      <c r="B45" t="s">
        <v>57</v>
      </c>
    </row>
    <row r="46" spans="1:2" x14ac:dyDescent="0.25">
      <c r="A46" t="s">
        <v>7</v>
      </c>
      <c r="B46" t="s">
        <v>58</v>
      </c>
    </row>
    <row r="47" spans="1:2" x14ac:dyDescent="0.25">
      <c r="A47" t="s">
        <v>7</v>
      </c>
      <c r="B47" t="s">
        <v>59</v>
      </c>
    </row>
    <row r="48" spans="1:2" x14ac:dyDescent="0.25">
      <c r="A48" t="s">
        <v>7</v>
      </c>
      <c r="B48" t="s">
        <v>60</v>
      </c>
    </row>
    <row r="49" spans="1:2" x14ac:dyDescent="0.25">
      <c r="A49" t="s">
        <v>7</v>
      </c>
      <c r="B49" t="s">
        <v>61</v>
      </c>
    </row>
    <row r="50" spans="1:2" x14ac:dyDescent="0.25">
      <c r="A50" t="s">
        <v>7</v>
      </c>
      <c r="B50" t="s">
        <v>62</v>
      </c>
    </row>
    <row r="51" spans="1:2" x14ac:dyDescent="0.25">
      <c r="A51" t="s">
        <v>7</v>
      </c>
      <c r="B51" t="s">
        <v>63</v>
      </c>
    </row>
    <row r="52" spans="1:2" x14ac:dyDescent="0.25">
      <c r="A52" t="s">
        <v>7</v>
      </c>
      <c r="B52" t="s">
        <v>64</v>
      </c>
    </row>
    <row r="53" spans="1:2" x14ac:dyDescent="0.25">
      <c r="A53" t="s">
        <v>65</v>
      </c>
      <c r="B53" t="s">
        <v>66</v>
      </c>
    </row>
    <row r="54" spans="1:2" x14ac:dyDescent="0.25">
      <c r="A54" t="s">
        <v>65</v>
      </c>
      <c r="B54" t="s">
        <v>67</v>
      </c>
    </row>
    <row r="55" spans="1:2" x14ac:dyDescent="0.25">
      <c r="A55" t="s">
        <v>65</v>
      </c>
      <c r="B55" t="s">
        <v>68</v>
      </c>
    </row>
    <row r="56" spans="1:2" x14ac:dyDescent="0.25">
      <c r="A56" t="s">
        <v>65</v>
      </c>
      <c r="B56" t="s">
        <v>69</v>
      </c>
    </row>
    <row r="57" spans="1:2" x14ac:dyDescent="0.25">
      <c r="A57" t="s">
        <v>65</v>
      </c>
      <c r="B57" t="s">
        <v>70</v>
      </c>
    </row>
    <row r="58" spans="1:2" x14ac:dyDescent="0.25">
      <c r="A58" t="s">
        <v>65</v>
      </c>
      <c r="B58" t="s">
        <v>71</v>
      </c>
    </row>
    <row r="59" spans="1:2" x14ac:dyDescent="0.25">
      <c r="A59" t="s">
        <v>65</v>
      </c>
      <c r="B59" t="s">
        <v>72</v>
      </c>
    </row>
    <row r="60" spans="1:2" x14ac:dyDescent="0.25">
      <c r="A60" t="s">
        <v>65</v>
      </c>
      <c r="B60" t="s">
        <v>73</v>
      </c>
    </row>
    <row r="61" spans="1:2" x14ac:dyDescent="0.25">
      <c r="A61" t="s">
        <v>65</v>
      </c>
      <c r="B61" t="s">
        <v>74</v>
      </c>
    </row>
    <row r="62" spans="1:2" x14ac:dyDescent="0.25">
      <c r="A62" t="s">
        <v>65</v>
      </c>
      <c r="B62" t="s">
        <v>75</v>
      </c>
    </row>
    <row r="63" spans="1:2" x14ac:dyDescent="0.25">
      <c r="A63" t="s">
        <v>65</v>
      </c>
      <c r="B63" t="s">
        <v>76</v>
      </c>
    </row>
    <row r="64" spans="1:2" x14ac:dyDescent="0.25">
      <c r="A64" t="s">
        <v>65</v>
      </c>
      <c r="B64" t="s">
        <v>77</v>
      </c>
    </row>
    <row r="65" spans="1:2" x14ac:dyDescent="0.25">
      <c r="A65" t="s">
        <v>65</v>
      </c>
      <c r="B65" t="s">
        <v>78</v>
      </c>
    </row>
    <row r="66" spans="1:2" x14ac:dyDescent="0.25">
      <c r="A66" t="s">
        <v>65</v>
      </c>
      <c r="B66" t="s">
        <v>79</v>
      </c>
    </row>
    <row r="67" spans="1:2" x14ac:dyDescent="0.25">
      <c r="A67" t="s">
        <v>65</v>
      </c>
      <c r="B67" t="s">
        <v>80</v>
      </c>
    </row>
    <row r="68" spans="1:2" x14ac:dyDescent="0.25">
      <c r="A68" t="s">
        <v>65</v>
      </c>
      <c r="B68" t="s">
        <v>81</v>
      </c>
    </row>
    <row r="69" spans="1:2" x14ac:dyDescent="0.25">
      <c r="A69" t="s">
        <v>65</v>
      </c>
      <c r="B69" t="s">
        <v>82</v>
      </c>
    </row>
    <row r="70" spans="1:2" x14ac:dyDescent="0.25">
      <c r="A70" t="s">
        <v>65</v>
      </c>
      <c r="B70" t="s">
        <v>83</v>
      </c>
    </row>
    <row r="71" spans="1:2" x14ac:dyDescent="0.25">
      <c r="A71" t="s">
        <v>65</v>
      </c>
      <c r="B71" t="s">
        <v>84</v>
      </c>
    </row>
    <row r="72" spans="1:2" x14ac:dyDescent="0.25">
      <c r="A72" t="s">
        <v>5</v>
      </c>
      <c r="B72" t="s">
        <v>85</v>
      </c>
    </row>
    <row r="73" spans="1:2" x14ac:dyDescent="0.25">
      <c r="A73" t="s">
        <v>5</v>
      </c>
      <c r="B73" t="s">
        <v>86</v>
      </c>
    </row>
    <row r="74" spans="1:2" x14ac:dyDescent="0.25">
      <c r="A74" t="s">
        <v>5</v>
      </c>
      <c r="B74" t="s">
        <v>87</v>
      </c>
    </row>
    <row r="75" spans="1:2" x14ac:dyDescent="0.25">
      <c r="A75" t="s">
        <v>5</v>
      </c>
      <c r="B75" t="s">
        <v>88</v>
      </c>
    </row>
    <row r="76" spans="1:2" x14ac:dyDescent="0.25">
      <c r="A76" t="s">
        <v>5</v>
      </c>
      <c r="B76" t="s">
        <v>89</v>
      </c>
    </row>
    <row r="77" spans="1:2" x14ac:dyDescent="0.25">
      <c r="A77" t="s">
        <v>5</v>
      </c>
      <c r="B77" t="s">
        <v>90</v>
      </c>
    </row>
    <row r="78" spans="1:2" x14ac:dyDescent="0.25">
      <c r="A78" t="s">
        <v>5</v>
      </c>
      <c r="B78" t="s">
        <v>91</v>
      </c>
    </row>
    <row r="79" spans="1:2" x14ac:dyDescent="0.25">
      <c r="A79" t="s">
        <v>5</v>
      </c>
      <c r="B79" t="s">
        <v>92</v>
      </c>
    </row>
    <row r="80" spans="1:2" x14ac:dyDescent="0.25">
      <c r="A80" t="s">
        <v>5</v>
      </c>
      <c r="B80" t="s">
        <v>93</v>
      </c>
    </row>
    <row r="81" spans="1:2" x14ac:dyDescent="0.25">
      <c r="A81" t="s">
        <v>5</v>
      </c>
      <c r="B81" t="s">
        <v>94</v>
      </c>
    </row>
    <row r="82" spans="1:2" x14ac:dyDescent="0.25">
      <c r="A82" t="s">
        <v>5</v>
      </c>
      <c r="B82" t="s">
        <v>95</v>
      </c>
    </row>
    <row r="83" spans="1:2" x14ac:dyDescent="0.25">
      <c r="A83" t="s">
        <v>5</v>
      </c>
      <c r="B83" t="s">
        <v>96</v>
      </c>
    </row>
    <row r="84" spans="1:2" x14ac:dyDescent="0.25">
      <c r="A84" t="s">
        <v>5</v>
      </c>
      <c r="B84" t="s">
        <v>97</v>
      </c>
    </row>
    <row r="85" spans="1:2" x14ac:dyDescent="0.25">
      <c r="A85" t="s">
        <v>5</v>
      </c>
      <c r="B85" t="s">
        <v>98</v>
      </c>
    </row>
    <row r="86" spans="1:2" x14ac:dyDescent="0.25">
      <c r="A86" t="s">
        <v>5</v>
      </c>
      <c r="B86" t="s">
        <v>99</v>
      </c>
    </row>
    <row r="87" spans="1:2" x14ac:dyDescent="0.25">
      <c r="A87" t="s">
        <v>5</v>
      </c>
      <c r="B87" t="s">
        <v>100</v>
      </c>
    </row>
    <row r="88" spans="1:2" x14ac:dyDescent="0.25">
      <c r="A88" t="s">
        <v>5</v>
      </c>
      <c r="B88" t="s">
        <v>101</v>
      </c>
    </row>
    <row r="89" spans="1:2" x14ac:dyDescent="0.25">
      <c r="A89" t="s">
        <v>5</v>
      </c>
      <c r="B89" t="s">
        <v>102</v>
      </c>
    </row>
    <row r="90" spans="1:2" x14ac:dyDescent="0.25">
      <c r="A90" t="s">
        <v>5</v>
      </c>
      <c r="B90" t="s">
        <v>103</v>
      </c>
    </row>
    <row r="91" spans="1:2" x14ac:dyDescent="0.25">
      <c r="A91" t="s">
        <v>5</v>
      </c>
      <c r="B91" t="s">
        <v>104</v>
      </c>
    </row>
    <row r="92" spans="1:2" x14ac:dyDescent="0.25">
      <c r="A92" t="s">
        <v>5</v>
      </c>
      <c r="B92" t="s">
        <v>105</v>
      </c>
    </row>
    <row r="93" spans="1:2" x14ac:dyDescent="0.25">
      <c r="A93" t="s">
        <v>5</v>
      </c>
      <c r="B93" t="s">
        <v>106</v>
      </c>
    </row>
    <row r="94" spans="1:2" x14ac:dyDescent="0.25">
      <c r="A94" t="s">
        <v>5</v>
      </c>
      <c r="B94" t="s">
        <v>107</v>
      </c>
    </row>
    <row r="95" spans="1:2" x14ac:dyDescent="0.25">
      <c r="A95" t="s">
        <v>5</v>
      </c>
      <c r="B95" t="s">
        <v>108</v>
      </c>
    </row>
    <row r="96" spans="1:2" x14ac:dyDescent="0.25">
      <c r="A96" t="s">
        <v>5</v>
      </c>
      <c r="B96" t="s">
        <v>109</v>
      </c>
    </row>
    <row r="97" spans="1:2" x14ac:dyDescent="0.25">
      <c r="A97" t="s">
        <v>5</v>
      </c>
      <c r="B97" t="s">
        <v>110</v>
      </c>
    </row>
    <row r="98" spans="1:2" x14ac:dyDescent="0.25">
      <c r="A98" t="s">
        <v>5</v>
      </c>
      <c r="B98" t="s">
        <v>111</v>
      </c>
    </row>
    <row r="99" spans="1:2" x14ac:dyDescent="0.25">
      <c r="A99" t="s">
        <v>5</v>
      </c>
      <c r="B99" t="s">
        <v>112</v>
      </c>
    </row>
    <row r="100" spans="1:2" x14ac:dyDescent="0.25">
      <c r="A100" t="s">
        <v>5</v>
      </c>
      <c r="B100" t="s">
        <v>113</v>
      </c>
    </row>
    <row r="101" spans="1:2" x14ac:dyDescent="0.25">
      <c r="A101" t="s">
        <v>5</v>
      </c>
      <c r="B101" t="s">
        <v>114</v>
      </c>
    </row>
    <row r="102" spans="1:2" x14ac:dyDescent="0.25">
      <c r="A102" t="s">
        <v>5</v>
      </c>
      <c r="B102" t="s">
        <v>115</v>
      </c>
    </row>
    <row r="103" spans="1:2" x14ac:dyDescent="0.25">
      <c r="A103" t="s">
        <v>5</v>
      </c>
      <c r="B103" t="s">
        <v>116</v>
      </c>
    </row>
    <row r="104" spans="1:2" x14ac:dyDescent="0.25">
      <c r="A104" t="s">
        <v>5</v>
      </c>
      <c r="B104" t="s">
        <v>117</v>
      </c>
    </row>
    <row r="105" spans="1:2" x14ac:dyDescent="0.25">
      <c r="A105" t="s">
        <v>5</v>
      </c>
      <c r="B105" t="s">
        <v>118</v>
      </c>
    </row>
    <row r="106" spans="1:2" x14ac:dyDescent="0.25">
      <c r="A106" t="s">
        <v>5</v>
      </c>
      <c r="B106" t="s">
        <v>119</v>
      </c>
    </row>
    <row r="107" spans="1:2" x14ac:dyDescent="0.25">
      <c r="A107" t="s">
        <v>5</v>
      </c>
      <c r="B107" t="s">
        <v>120</v>
      </c>
    </row>
    <row r="108" spans="1:2" x14ac:dyDescent="0.25">
      <c r="A108" t="s">
        <v>5</v>
      </c>
      <c r="B108" t="s">
        <v>121</v>
      </c>
    </row>
    <row r="109" spans="1:2" x14ac:dyDescent="0.25">
      <c r="A109" t="s">
        <v>8</v>
      </c>
      <c r="B109" t="s">
        <v>122</v>
      </c>
    </row>
    <row r="110" spans="1:2" x14ac:dyDescent="0.25">
      <c r="A110" t="s">
        <v>8</v>
      </c>
      <c r="B110" t="s">
        <v>123</v>
      </c>
    </row>
    <row r="111" spans="1:2" x14ac:dyDescent="0.25">
      <c r="A111" t="s">
        <v>8</v>
      </c>
      <c r="B111" t="s">
        <v>124</v>
      </c>
    </row>
    <row r="112" spans="1:2" x14ac:dyDescent="0.25">
      <c r="A112" t="s">
        <v>8</v>
      </c>
      <c r="B112" t="s">
        <v>125</v>
      </c>
    </row>
    <row r="113" spans="1:2" x14ac:dyDescent="0.25">
      <c r="A113" t="s">
        <v>8</v>
      </c>
      <c r="B113" t="s">
        <v>126</v>
      </c>
    </row>
    <row r="114" spans="1:2" x14ac:dyDescent="0.25">
      <c r="A114" t="s">
        <v>8</v>
      </c>
      <c r="B114" t="s">
        <v>127</v>
      </c>
    </row>
    <row r="115" spans="1:2" x14ac:dyDescent="0.25">
      <c r="A115" t="s">
        <v>8</v>
      </c>
      <c r="B115" t="s">
        <v>128</v>
      </c>
    </row>
    <row r="116" spans="1:2" x14ac:dyDescent="0.25">
      <c r="A116" t="s">
        <v>8</v>
      </c>
      <c r="B116" t="s">
        <v>129</v>
      </c>
    </row>
    <row r="117" spans="1:2" x14ac:dyDescent="0.25">
      <c r="A117" t="s">
        <v>8</v>
      </c>
      <c r="B117" t="s">
        <v>130</v>
      </c>
    </row>
    <row r="118" spans="1:2" x14ac:dyDescent="0.25">
      <c r="A118" t="s">
        <v>8</v>
      </c>
      <c r="B118" t="s">
        <v>131</v>
      </c>
    </row>
    <row r="119" spans="1:2" x14ac:dyDescent="0.25">
      <c r="A119" t="s">
        <v>8</v>
      </c>
      <c r="B119" t="s">
        <v>132</v>
      </c>
    </row>
    <row r="120" spans="1:2" x14ac:dyDescent="0.25">
      <c r="A120" t="s">
        <v>8</v>
      </c>
      <c r="B120" t="s">
        <v>133</v>
      </c>
    </row>
    <row r="121" spans="1:2" x14ac:dyDescent="0.25">
      <c r="A121" t="s">
        <v>8</v>
      </c>
      <c r="B121" t="s">
        <v>134</v>
      </c>
    </row>
    <row r="122" spans="1:2" x14ac:dyDescent="0.25">
      <c r="A122" t="s">
        <v>8</v>
      </c>
      <c r="B122" t="s">
        <v>135</v>
      </c>
    </row>
    <row r="123" spans="1:2" x14ac:dyDescent="0.25">
      <c r="A123" t="s">
        <v>8</v>
      </c>
      <c r="B123" t="s">
        <v>136</v>
      </c>
    </row>
    <row r="124" spans="1:2" x14ac:dyDescent="0.25">
      <c r="A124" t="s">
        <v>8</v>
      </c>
      <c r="B124" t="s">
        <v>137</v>
      </c>
    </row>
    <row r="125" spans="1:2" x14ac:dyDescent="0.25">
      <c r="A125" t="s">
        <v>8</v>
      </c>
      <c r="B125" t="s">
        <v>138</v>
      </c>
    </row>
    <row r="126" spans="1:2" x14ac:dyDescent="0.25">
      <c r="A126" t="s">
        <v>8</v>
      </c>
      <c r="B126" t="s">
        <v>139</v>
      </c>
    </row>
    <row r="127" spans="1:2" x14ac:dyDescent="0.25">
      <c r="A127" t="s">
        <v>8</v>
      </c>
      <c r="B127" t="s">
        <v>140</v>
      </c>
    </row>
    <row r="128" spans="1:2" x14ac:dyDescent="0.25">
      <c r="A128" t="s">
        <v>8</v>
      </c>
      <c r="B128" t="s">
        <v>141</v>
      </c>
    </row>
  </sheetData>
  <mergeCells count="1">
    <mergeCell ref="H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Utilização Alura</vt:lpstr>
      <vt:lpstr>Times</vt:lpstr>
    </vt:vector>
  </TitlesOfParts>
  <Company>Tribunal Regional do Trabalho da 9ª Região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Riedi</dc:creator>
  <cp:lastModifiedBy>Francisco Riedi</cp:lastModifiedBy>
  <dcterms:created xsi:type="dcterms:W3CDTF">2022-05-02T13:50:50Z</dcterms:created>
  <dcterms:modified xsi:type="dcterms:W3CDTF">2022-05-09T18:14:42Z</dcterms:modified>
</cp:coreProperties>
</file>